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武冈市2024年中央补助支持城镇老旧小区改造计划项目台账" sheetId="1" r:id="rId1"/>
  </sheets>
  <definedNames>
    <definedName name="_xlnm._FilterDatabase" localSheetId="0" hidden="1">武冈市2024年中央补助支持城镇老旧小区改造计划项目台账!$A$4:$T$19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<sst xmlns="http://schemas.openxmlformats.org/spreadsheetml/2006/main" count="99" uniqueCount="47">
  <si>
    <t>武冈市2024年中央补助支持城镇老旧小区改造计划项目台账</t>
  </si>
  <si>
    <t>住房和城乡建设部门印章</t>
  </si>
  <si>
    <t>序号</t>
  </si>
  <si>
    <t>所在
县市区</t>
  </si>
  <si>
    <t>所在街道
及其社区</t>
  </si>
  <si>
    <t>项目名称</t>
  </si>
  <si>
    <t>内含
小区数
（个）</t>
  </si>
  <si>
    <t>内含小区名称</t>
  </si>
  <si>
    <t>涉及户数（户）</t>
  </si>
  <si>
    <t>小区内楼栋数（栋）</t>
  </si>
  <si>
    <t>小区总建筑面积（万平米）</t>
  </si>
  <si>
    <t>建成时间</t>
  </si>
  <si>
    <t>房屋性质</t>
  </si>
  <si>
    <t>项目性质</t>
  </si>
  <si>
    <t>联系群众负责人姓名        （街道或社区书记）</t>
  </si>
  <si>
    <t>联系群众负责人联系方式</t>
  </si>
  <si>
    <t>计划
改造内容</t>
  </si>
  <si>
    <t>预计投资额    （万元）</t>
  </si>
  <si>
    <t>改造方式
（集中连片改造/单一小区改造）</t>
  </si>
  <si>
    <t>备注</t>
  </si>
  <si>
    <t>2000年
底前</t>
  </si>
  <si>
    <t>2001-2005
年底</t>
  </si>
  <si>
    <t>武冈市</t>
  </si>
  <si>
    <t>武冈市辕门口街道办事处旱西门社区</t>
  </si>
  <si>
    <t>武冈市2024年城镇老旧小区改造项目
(旱西门片区19个小区)</t>
  </si>
  <si>
    <t>酱园巷小区</t>
  </si>
  <si>
    <t>1951-1960年</t>
  </si>
  <si>
    <t>公房、房改房</t>
  </si>
  <si>
    <t>重点民生</t>
  </si>
  <si>
    <t>吴昭君</t>
  </si>
  <si>
    <t>雨污分流、强弱电线路整治、污水排放、外墙修复、照明、绿化、消防及小区外道路配套基础设施改造等工程</t>
  </si>
  <si>
    <t>集中连片改造</t>
  </si>
  <si>
    <t>和义号65宿舍</t>
  </si>
  <si>
    <t>1981-1990年</t>
  </si>
  <si>
    <t>电力公司家属楼小区</t>
  </si>
  <si>
    <t>1991-2000年</t>
  </si>
  <si>
    <t>唐家院子小区（沿河路53号）</t>
  </si>
  <si>
    <t>唐家院子小区（庆丰巷）</t>
  </si>
  <si>
    <t>1950年底以前</t>
  </si>
  <si>
    <t>唐家院子小区（茅坪里65号）</t>
  </si>
  <si>
    <t>张家院子小区（庆丰巷）</t>
  </si>
  <si>
    <t>李家院子小区（庆丰巷）</t>
  </si>
  <si>
    <t>曾家院子</t>
  </si>
  <si>
    <t>庆丰巷小区</t>
  </si>
  <si>
    <t>老印刷厂宿舍</t>
  </si>
  <si>
    <t>棕制厂宿舍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</si>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</sst>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4"/>
      <name val="方正大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55" zoomScaleNormal="55" workbookViewId="0">
      <selection activeCell="X2" sqref="X2"/>
    </sheetView>
  </sheetViews>
  <sheetFormatPr defaultColWidth="9" defaultRowHeight="14.25"/>
  <cols>
    <col min="1" max="5" width="8.625" customWidth="1"/>
    <col min="6" max="6" width="10.625" customWidth="1"/>
    <col min="7" max="7" width="8.625" customWidth="1"/>
    <col min="8" max="8" width="12.625" customWidth="1"/>
    <col min="9" max="10" width="8.625" customWidth="1"/>
    <col min="11" max="12" width="11.625" customWidth="1"/>
    <col min="13" max="13" width="10.625" customWidth="1"/>
    <col min="14" max="14" width="12.625" customWidth="1"/>
    <col min="15" max="15" width="10.625" customWidth="1"/>
    <col min="16" max="16" width="44.625" customWidth="1"/>
    <col min="17" max="17" width="10.625" customWidth="1"/>
    <col min="18" max="18" width="12.625" customWidth="1"/>
    <col min="19" max="20" width="5.625" customWidth="1"/>
  </cols>
  <sheetData>
    <row r="1" ht="85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5" customHeight="1" spans="1:20">
      <c r="A2" s="2" t="s">
        <v>1</v>
      </c>
      <c r="B2" s="3"/>
      <c r="C2" s="3"/>
      <c r="D2" s="4"/>
      <c r="E2" s="4"/>
      <c r="F2" s="4"/>
      <c r="G2" s="4"/>
      <c r="H2" s="5"/>
      <c r="I2" s="4"/>
      <c r="J2" s="4"/>
      <c r="K2" s="4"/>
      <c r="L2" s="4"/>
      <c r="M2" s="4"/>
      <c r="N2" s="11"/>
      <c r="O2" s="11"/>
      <c r="P2" s="12"/>
      <c r="Q2" s="4"/>
      <c r="R2" s="17"/>
      <c r="S2" s="18"/>
      <c r="T2" s="19"/>
    </row>
    <row r="3" ht="5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/>
    </row>
    <row r="4" ht="55" customHeight="1" spans="1:20">
      <c r="A4" s="6"/>
      <c r="B4" s="6"/>
      <c r="C4" s="6"/>
      <c r="D4" s="6"/>
      <c r="E4" s="6"/>
      <c r="F4" s="6"/>
      <c r="G4" s="6" t="s">
        <v>20</v>
      </c>
      <c r="H4" s="6" t="s">
        <v>21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45" customHeight="1" spans="1:20">
      <c r="A5" s="7">
        <v>1</v>
      </c>
      <c r="B5" s="8" t="s">
        <v>22</v>
      </c>
      <c r="C5" s="8" t="s">
        <v>23</v>
      </c>
      <c r="D5" s="8" t="s">
        <v>24</v>
      </c>
      <c r="E5" s="8">
        <v>12</v>
      </c>
      <c r="F5" s="8" t="s">
        <v>25</v>
      </c>
      <c r="G5" s="7">
        <v>155</v>
      </c>
      <c r="H5" s="8">
        <v>0</v>
      </c>
      <c r="I5" s="8">
        <v>53</v>
      </c>
      <c r="J5" s="8">
        <v>1.3</v>
      </c>
      <c r="K5" s="8" t="s">
        <v>26</v>
      </c>
      <c r="L5" s="7" t="s">
        <v>27</v>
      </c>
      <c r="M5" s="13" t="s">
        <v>28</v>
      </c>
      <c r="N5" s="8" t="s">
        <v>29</v>
      </c>
      <c r="O5" s="8">
        <v>19973914791</v>
      </c>
      <c r="P5" s="14" t="s">
        <v>30</v>
      </c>
      <c r="Q5" s="7">
        <v>80</v>
      </c>
      <c r="R5" s="9" t="s">
        <v>31</v>
      </c>
      <c r="S5" s="8"/>
      <c r="T5" s="8"/>
    </row>
    <row r="6" ht="45" customHeight="1" spans="1:20">
      <c r="A6" s="7">
        <v>2</v>
      </c>
      <c r="B6" s="8"/>
      <c r="C6" s="8"/>
      <c r="D6" s="8"/>
      <c r="E6" s="8"/>
      <c r="F6" s="8" t="s">
        <v>32</v>
      </c>
      <c r="G6" s="7">
        <v>16</v>
      </c>
      <c r="H6" s="8">
        <v>0</v>
      </c>
      <c r="I6" s="8">
        <v>8</v>
      </c>
      <c r="J6" s="8">
        <v>0.16</v>
      </c>
      <c r="K6" s="8" t="s">
        <v>33</v>
      </c>
      <c r="L6" s="7" t="s">
        <v>27</v>
      </c>
      <c r="M6" s="15" t="s">
        <v>28</v>
      </c>
      <c r="N6" s="8"/>
      <c r="O6" s="8"/>
      <c r="P6" s="14" t="s">
        <v>30</v>
      </c>
      <c r="Q6" s="7">
        <v>60</v>
      </c>
      <c r="R6" s="9" t="s">
        <v>31</v>
      </c>
      <c r="S6" s="8"/>
      <c r="T6" s="8"/>
    </row>
    <row r="7" ht="45" customHeight="1" spans="1:20">
      <c r="A7" s="7">
        <v>3</v>
      </c>
      <c r="B7" s="8"/>
      <c r="C7" s="8"/>
      <c r="D7" s="8"/>
      <c r="E7" s="8"/>
      <c r="F7" s="8" t="s">
        <v>34</v>
      </c>
      <c r="G7" s="7">
        <v>80</v>
      </c>
      <c r="H7" s="8">
        <v>0</v>
      </c>
      <c r="I7" s="8">
        <v>6</v>
      </c>
      <c r="J7" s="8">
        <v>0.65</v>
      </c>
      <c r="K7" s="8" t="s">
        <v>35</v>
      </c>
      <c r="L7" s="7" t="s">
        <v>27</v>
      </c>
      <c r="M7" s="15" t="s">
        <v>28</v>
      </c>
      <c r="N7" s="8"/>
      <c r="O7" s="8"/>
      <c r="P7" s="14" t="s">
        <v>30</v>
      </c>
      <c r="Q7" s="7">
        <v>80</v>
      </c>
      <c r="R7" s="9" t="s">
        <v>31</v>
      </c>
      <c r="S7" s="8"/>
      <c r="T7" s="8"/>
    </row>
    <row r="8" ht="45" customHeight="1" spans="1:20">
      <c r="A8" s="7">
        <v>4</v>
      </c>
      <c r="B8" s="8"/>
      <c r="C8" s="8"/>
      <c r="D8" s="8"/>
      <c r="E8" s="8"/>
      <c r="F8" s="8" t="s">
        <v>36</v>
      </c>
      <c r="G8" s="7">
        <v>20</v>
      </c>
      <c r="H8" s="8">
        <v>0</v>
      </c>
      <c r="I8" s="8">
        <v>10</v>
      </c>
      <c r="J8" s="8">
        <v>0.13</v>
      </c>
      <c r="K8" s="8" t="s">
        <v>35</v>
      </c>
      <c r="L8" s="7" t="s">
        <v>27</v>
      </c>
      <c r="M8" s="15" t="s">
        <v>28</v>
      </c>
      <c r="N8" s="8"/>
      <c r="O8" s="8"/>
      <c r="P8" s="14" t="s">
        <v>30</v>
      </c>
      <c r="Q8" s="7">
        <v>60</v>
      </c>
      <c r="R8" s="9" t="s">
        <v>31</v>
      </c>
      <c r="S8" s="8"/>
      <c r="T8" s="8"/>
    </row>
    <row r="9" ht="45" customHeight="1" spans="1:20">
      <c r="A9" s="7">
        <v>5</v>
      </c>
      <c r="B9" s="8"/>
      <c r="C9" s="8"/>
      <c r="D9" s="8"/>
      <c r="E9" s="8"/>
      <c r="F9" s="8" t="s">
        <v>37</v>
      </c>
      <c r="G9" s="7">
        <v>23</v>
      </c>
      <c r="H9" s="8">
        <v>0</v>
      </c>
      <c r="I9" s="8">
        <v>8</v>
      </c>
      <c r="J9" s="8">
        <v>0.16</v>
      </c>
      <c r="K9" s="8" t="s">
        <v>38</v>
      </c>
      <c r="L9" s="7" t="s">
        <v>27</v>
      </c>
      <c r="M9" s="15" t="s">
        <v>28</v>
      </c>
      <c r="N9" s="8"/>
      <c r="O9" s="8"/>
      <c r="P9" s="14" t="s">
        <v>30</v>
      </c>
      <c r="Q9" s="7">
        <v>60</v>
      </c>
      <c r="R9" s="9" t="s">
        <v>31</v>
      </c>
      <c r="S9" s="8"/>
      <c r="T9" s="8"/>
    </row>
    <row r="10" ht="45" customHeight="1" spans="1:20">
      <c r="A10" s="7">
        <v>6</v>
      </c>
      <c r="B10" s="8"/>
      <c r="C10" s="8"/>
      <c r="D10" s="8"/>
      <c r="E10" s="8"/>
      <c r="F10" s="8" t="s">
        <v>39</v>
      </c>
      <c r="G10" s="7">
        <v>17</v>
      </c>
      <c r="H10" s="8">
        <v>0</v>
      </c>
      <c r="I10" s="8">
        <v>4</v>
      </c>
      <c r="J10" s="8">
        <v>0.14</v>
      </c>
      <c r="K10" s="8" t="s">
        <v>38</v>
      </c>
      <c r="L10" s="7" t="s">
        <v>27</v>
      </c>
      <c r="M10" s="15" t="s">
        <v>28</v>
      </c>
      <c r="N10" s="8"/>
      <c r="O10" s="8"/>
      <c r="P10" s="14" t="s">
        <v>30</v>
      </c>
      <c r="Q10" s="7">
        <v>60</v>
      </c>
      <c r="R10" s="9" t="s">
        <v>31</v>
      </c>
      <c r="S10" s="8"/>
      <c r="T10" s="8"/>
    </row>
    <row r="11" ht="45" customHeight="1" spans="1:20">
      <c r="A11" s="7">
        <v>7</v>
      </c>
      <c r="B11" s="8"/>
      <c r="C11" s="8"/>
      <c r="D11" s="8"/>
      <c r="E11" s="8"/>
      <c r="F11" s="8" t="s">
        <v>40</v>
      </c>
      <c r="G11" s="7">
        <v>15</v>
      </c>
      <c r="H11" s="8">
        <v>0</v>
      </c>
      <c r="I11" s="8">
        <v>6</v>
      </c>
      <c r="J11" s="8">
        <v>0.09</v>
      </c>
      <c r="K11" s="8" t="s">
        <v>38</v>
      </c>
      <c r="L11" s="7" t="s">
        <v>27</v>
      </c>
      <c r="M11" s="15" t="s">
        <v>28</v>
      </c>
      <c r="N11" s="8"/>
      <c r="O11" s="8"/>
      <c r="P11" s="14" t="s">
        <v>30</v>
      </c>
      <c r="Q11" s="7">
        <v>60</v>
      </c>
      <c r="R11" s="9" t="s">
        <v>31</v>
      </c>
      <c r="S11" s="8"/>
      <c r="T11" s="8"/>
    </row>
    <row r="12" ht="45" customHeight="1" spans="1:20">
      <c r="A12" s="7">
        <v>8</v>
      </c>
      <c r="B12" s="8"/>
      <c r="C12" s="8"/>
      <c r="D12" s="8"/>
      <c r="E12" s="8"/>
      <c r="F12" s="8" t="s">
        <v>41</v>
      </c>
      <c r="G12" s="7">
        <v>15</v>
      </c>
      <c r="H12" s="8">
        <v>0</v>
      </c>
      <c r="I12" s="8">
        <v>3</v>
      </c>
      <c r="J12" s="8">
        <v>0.04</v>
      </c>
      <c r="K12" s="8" t="s">
        <v>38</v>
      </c>
      <c r="L12" s="7" t="s">
        <v>27</v>
      </c>
      <c r="M12" s="15" t="s">
        <v>28</v>
      </c>
      <c r="N12" s="8"/>
      <c r="O12" s="8"/>
      <c r="P12" s="14" t="s">
        <v>30</v>
      </c>
      <c r="Q12" s="7">
        <v>60</v>
      </c>
      <c r="R12" s="9" t="s">
        <v>31</v>
      </c>
      <c r="S12" s="8"/>
      <c r="T12" s="8"/>
    </row>
    <row r="13" ht="45" customHeight="1" spans="1:20">
      <c r="A13" s="7">
        <v>9</v>
      </c>
      <c r="B13" s="8"/>
      <c r="C13" s="8"/>
      <c r="D13" s="8"/>
      <c r="E13" s="8"/>
      <c r="F13" s="8" t="s">
        <v>42</v>
      </c>
      <c r="G13" s="7">
        <v>10</v>
      </c>
      <c r="H13" s="8">
        <v>0</v>
      </c>
      <c r="I13" s="8">
        <v>6</v>
      </c>
      <c r="J13" s="8">
        <v>0.06</v>
      </c>
      <c r="K13" s="8" t="s">
        <v>38</v>
      </c>
      <c r="L13" s="7" t="s">
        <v>27</v>
      </c>
      <c r="M13" s="15" t="s">
        <v>28</v>
      </c>
      <c r="N13" s="8"/>
      <c r="O13" s="8"/>
      <c r="P13" s="14" t="s">
        <v>30</v>
      </c>
      <c r="Q13" s="7">
        <v>60</v>
      </c>
      <c r="R13" s="9" t="s">
        <v>31</v>
      </c>
      <c r="S13" s="8"/>
      <c r="T13" s="8"/>
    </row>
    <row r="14" ht="45" customHeight="1" spans="1:20">
      <c r="A14" s="7">
        <v>10</v>
      </c>
      <c r="B14" s="8"/>
      <c r="C14" s="8"/>
      <c r="D14" s="8"/>
      <c r="E14" s="8"/>
      <c r="F14" s="8" t="s">
        <v>43</v>
      </c>
      <c r="G14" s="7">
        <v>93</v>
      </c>
      <c r="H14" s="8">
        <v>0</v>
      </c>
      <c r="I14" s="8">
        <v>38</v>
      </c>
      <c r="J14" s="8">
        <v>1.33</v>
      </c>
      <c r="K14" s="8" t="s">
        <v>38</v>
      </c>
      <c r="L14" s="7" t="s">
        <v>27</v>
      </c>
      <c r="M14" s="15" t="s">
        <v>28</v>
      </c>
      <c r="N14" s="8"/>
      <c r="O14" s="8"/>
      <c r="P14" s="14" t="s">
        <v>30</v>
      </c>
      <c r="Q14" s="7">
        <v>120</v>
      </c>
      <c r="R14" s="9" t="s">
        <v>31</v>
      </c>
      <c r="S14" s="8"/>
      <c r="T14" s="8"/>
    </row>
    <row r="15" ht="45" customHeight="1" spans="1:20">
      <c r="A15" s="7">
        <v>11</v>
      </c>
      <c r="B15" s="8"/>
      <c r="C15" s="8"/>
      <c r="D15" s="8"/>
      <c r="E15" s="8"/>
      <c r="F15" s="8" t="s">
        <v>44</v>
      </c>
      <c r="G15" s="7">
        <v>50</v>
      </c>
      <c r="H15" s="8">
        <v>0</v>
      </c>
      <c r="I15" s="8">
        <v>60</v>
      </c>
      <c r="J15" s="8">
        <v>0.6</v>
      </c>
      <c r="K15" s="8" t="s">
        <v>33</v>
      </c>
      <c r="L15" s="7" t="s">
        <v>27</v>
      </c>
      <c r="M15" s="15" t="s">
        <v>28</v>
      </c>
      <c r="N15" s="8"/>
      <c r="O15" s="8"/>
      <c r="P15" s="14" t="s">
        <v>30</v>
      </c>
      <c r="Q15" s="7">
        <v>80</v>
      </c>
      <c r="R15" s="9" t="s">
        <v>31</v>
      </c>
      <c r="S15" s="8"/>
      <c r="T15" s="8"/>
    </row>
    <row r="16" ht="45" customHeight="1" spans="1:20">
      <c r="A16" s="7">
        <v>12</v>
      </c>
      <c r="B16" s="8"/>
      <c r="C16" s="8"/>
      <c r="D16" s="8"/>
      <c r="E16" s="8"/>
      <c r="F16" s="8" t="s">
        <v>45</v>
      </c>
      <c r="G16" s="7">
        <v>28</v>
      </c>
      <c r="H16" s="8">
        <v>0</v>
      </c>
      <c r="I16" s="8">
        <v>1</v>
      </c>
      <c r="J16" s="8">
        <v>0.27</v>
      </c>
      <c r="K16" s="8" t="s">
        <v>33</v>
      </c>
      <c r="L16" s="7" t="s">
        <v>27</v>
      </c>
      <c r="M16" s="15" t="s">
        <v>28</v>
      </c>
      <c r="N16" s="8"/>
      <c r="O16" s="8"/>
      <c r="P16" s="14" t="s">
        <v>30</v>
      </c>
      <c r="Q16" s="7">
        <v>130</v>
      </c>
      <c r="R16" s="9" t="s">
        <v>31</v>
      </c>
      <c r="S16" s="8"/>
      <c r="T16" s="8"/>
    </row>
    <row r="17" ht="45" customHeight="1" spans="1:20">
      <c r="A17" s="9" t="s">
        <v>46</v>
      </c>
      <c r="B17" s="9"/>
      <c r="C17" s="9"/>
      <c r="D17" s="9">
        <v>1</v>
      </c>
      <c r="E17" s="9">
        <v>12</v>
      </c>
      <c r="F17" s="9">
        <f>COUNTA(F5:F16)</f>
        <v>12</v>
      </c>
      <c r="G17" s="7">
        <f>SUM(G5:G16)</f>
        <v>522</v>
      </c>
      <c r="H17" s="7">
        <f>SUM(H5:H16)</f>
        <v>0</v>
      </c>
      <c r="I17" s="9">
        <f>SUM(I5:I16)</f>
        <v>203</v>
      </c>
      <c r="J17" s="9">
        <f>SUM(J5:J16)</f>
        <v>4.93</v>
      </c>
      <c r="K17" s="16"/>
      <c r="L17" s="9"/>
      <c r="M17" s="9">
        <f>COUNTA(M5:M16)</f>
        <v>12</v>
      </c>
      <c r="N17" s="16"/>
      <c r="O17" s="16"/>
      <c r="P17" s="16"/>
      <c r="Q17" s="16">
        <f>SUM(Q5:Q16)</f>
        <v>910</v>
      </c>
      <c r="R17" s="16"/>
      <c r="S17" s="8"/>
      <c r="T17" s="8"/>
    </row>
    <row r="18" ht="45" customHeight="1" spans="1:20">
      <c r="A18" s="9"/>
      <c r="B18" s="9"/>
      <c r="C18" s="9"/>
      <c r="D18" s="9"/>
      <c r="E18" s="9"/>
      <c r="F18" s="9"/>
      <c r="G18" s="10">
        <f>G17/G19</f>
        <v>1</v>
      </c>
      <c r="H18" s="10">
        <f>H17/G19</f>
        <v>0</v>
      </c>
      <c r="I18" s="9"/>
      <c r="J18" s="9"/>
      <c r="K18" s="16"/>
      <c r="L18" s="9"/>
      <c r="M18" s="9"/>
      <c r="N18" s="16"/>
      <c r="O18" s="16"/>
      <c r="P18" s="16"/>
      <c r="Q18" s="16"/>
      <c r="R18" s="16"/>
      <c r="S18" s="8"/>
      <c r="T18" s="8"/>
    </row>
    <row r="19" ht="45" customHeight="1" spans="1:20">
      <c r="A19" s="9"/>
      <c r="B19" s="9"/>
      <c r="C19" s="9"/>
      <c r="D19" s="9"/>
      <c r="E19" s="9"/>
      <c r="F19" s="9"/>
      <c r="G19" s="9">
        <f>SUM(G17,H17)</f>
        <v>522</v>
      </c>
      <c r="H19" s="9"/>
      <c r="I19" s="9"/>
      <c r="J19" s="9"/>
      <c r="K19" s="16"/>
      <c r="L19" s="9"/>
      <c r="M19" s="9"/>
      <c r="N19" s="16"/>
      <c r="O19" s="16"/>
      <c r="P19" s="16"/>
      <c r="Q19" s="16"/>
      <c r="R19" s="16"/>
      <c r="S19" s="8"/>
      <c r="T19" s="8"/>
    </row>
    <row r="20" ht="33" customHeight="1"/>
  </sheetData>
  <autoFilter ref="A4:T19">
    <extLst/>
  </autoFilter>
  <mergeCells count="56">
    <mergeCell ref="A1:T1"/>
    <mergeCell ref="A2:C2"/>
    <mergeCell ref="I2:L2"/>
    <mergeCell ref="P2:Q2"/>
    <mergeCell ref="G3:H3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G19:H19"/>
    <mergeCell ref="A3:A4"/>
    <mergeCell ref="B3:B4"/>
    <mergeCell ref="B5:B16"/>
    <mergeCell ref="C3:C4"/>
    <mergeCell ref="C5:C16"/>
    <mergeCell ref="D3:D4"/>
    <mergeCell ref="D5:D16"/>
    <mergeCell ref="D17:D19"/>
    <mergeCell ref="E3:E4"/>
    <mergeCell ref="E5:E16"/>
    <mergeCell ref="E17:E19"/>
    <mergeCell ref="F3:F4"/>
    <mergeCell ref="F17:F19"/>
    <mergeCell ref="I3:I4"/>
    <mergeCell ref="I17:I19"/>
    <mergeCell ref="J3:J4"/>
    <mergeCell ref="J17:J19"/>
    <mergeCell ref="K3:K4"/>
    <mergeCell ref="K17:K19"/>
    <mergeCell ref="L3:L4"/>
    <mergeCell ref="L17:L19"/>
    <mergeCell ref="M3:M4"/>
    <mergeCell ref="M17:M19"/>
    <mergeCell ref="N3:N4"/>
    <mergeCell ref="N5:N16"/>
    <mergeCell ref="N17:N19"/>
    <mergeCell ref="O3:O4"/>
    <mergeCell ref="O5:O16"/>
    <mergeCell ref="O17:O19"/>
    <mergeCell ref="P3:P4"/>
    <mergeCell ref="P17:P19"/>
    <mergeCell ref="Q3:Q4"/>
    <mergeCell ref="Q17:Q19"/>
    <mergeCell ref="R3:R4"/>
    <mergeCell ref="R17:R19"/>
    <mergeCell ref="S3:T4"/>
    <mergeCell ref="A17:C19"/>
    <mergeCell ref="S17:T19"/>
  </mergeCells>
  <conditionalFormatting sqref="M5:M16">
    <cfRule type="beginsWith" dxfId="0" priority="1" operator="equal" text="重点民生">
      <formula>LEFT(M5,LEN("重点民生"))="重点民生"</formula>
    </cfRule>
  </conditionalFormatting>
  <dataValidations count="4">
    <dataValidation type="list" allowBlank="1" showInputMessage="1" sqref="L5 L6 L7:L13 L14:L16">
      <formula1>"公房和房改房小区,保障房小区,普通商品房小区,其他"</formula1>
    </dataValidation>
    <dataValidation type="list" allowBlank="1" showInputMessage="1" showErrorMessage="1" sqref="M5 M6 M7:M13 M14:M16">
      <formula1>"重点民生"</formula1>
    </dataValidation>
    <dataValidation type="list" allowBlank="1" showInputMessage="1" showErrorMessage="1" sqref="R5 R6 R7:R13 R14:R16">
      <formula1>"集中连片改造,单一小区改造"</formula1>
    </dataValidation>
    <dataValidation allowBlank="1" showInputMessage="1" sqref="K6 K15 K7:K8"/>
  </dataValidations>
  <pageMargins left="0.75" right="0.75" top="1" bottom="1" header="0.5" footer="0.5"/>
  <pageSetup paperSize="9" scale="55" orientation="landscape"/>
  <headerFooter/>
  <ignoredErrors>
    <ignoredError sqref="L5:L1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武冈市2024年中央补助支持城镇老旧小区改造计划项目台账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永年 魏</dc:creator>
  <cp:lastModifiedBy>叶天</cp:lastModifiedBy>
  <dcterms:created xsi:type="dcterms:W3CDTF">2023-11-26T22:16:00Z</dcterms:created>
  <cp:lastPrinted>2023-11-28T14:43:00Z</cp:lastPrinted>
  <dcterms:modified xsi:type="dcterms:W3CDTF">2024-04-16T08:51:08Z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9475686BC07D423DAC6CEA88708E0CDF_13</vt:lpwstr>
  </property>
</Properties>
</file>