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<sst xmlns="http://schemas.openxmlformats.org/spreadsheetml/2006/main" count="82" uniqueCount="81">
  <si>
    <t xml:space="preserve">      2024年武冈市财政衔接资金生猪产业发展项目验收结果、资金测算及资金安排公示表</t>
  </si>
  <si>
    <t xml:space="preserve"> 制表人：邓星云              审核人：刘智跃            负责人：张振林                  制表时间：2024年12月15日</t>
  </si>
  <si>
    <t>序号</t>
  </si>
  <si>
    <t>养殖场名称</t>
  </si>
  <si>
    <t>地  址</t>
  </si>
  <si>
    <t>法人代表</t>
  </si>
  <si>
    <t>联系电话</t>
  </si>
  <si>
    <t>现存栏生猪（头）</t>
  </si>
  <si>
    <t>其中能繁母猪数量（头）</t>
  </si>
  <si>
    <t>能繁母猪核算资金（元）</t>
  </si>
  <si>
    <t>2024年度出栏生猪数（头）</t>
  </si>
  <si>
    <t>生猪核算资金（元）</t>
  </si>
  <si>
    <r>
      <rPr>
        <sz val="10"/>
        <color theme="1"/>
        <rFont val="宋体"/>
        <charset val="134"/>
      </rPr>
      <t>现有栏舍面积（m</t>
    </r>
    <r>
      <rPr>
        <vertAlign val="super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）</t>
    </r>
  </si>
  <si>
    <t>其中</t>
  </si>
  <si>
    <t>合计</t>
  </si>
  <si>
    <t>实安排资金（万元）</t>
  </si>
  <si>
    <r>
      <rPr>
        <sz val="10"/>
        <color theme="1"/>
        <rFont val="宋体"/>
        <charset val="134"/>
      </rPr>
      <t>新建面积（m</t>
    </r>
    <r>
      <rPr>
        <vertAlign val="super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）</t>
    </r>
  </si>
  <si>
    <t>新建栏舍面积核算表资金（元）</t>
  </si>
  <si>
    <r>
      <rPr>
        <sz val="10"/>
        <color theme="1"/>
        <rFont val="宋体"/>
        <charset val="134"/>
      </rPr>
      <t>改扩建面积（m</t>
    </r>
    <r>
      <rPr>
        <vertAlign val="super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）</t>
    </r>
  </si>
  <si>
    <t>改扩建栏舍面积核算表资金（元）</t>
  </si>
  <si>
    <t>水浸坪乡德胜村戴甲文生猪养殖场</t>
  </si>
  <si>
    <t>武冈市水浸坪乡德胜村</t>
  </si>
  <si>
    <t>戴甲文</t>
  </si>
  <si>
    <t>邓家铺镇白水村马红艳生猪养殖场</t>
  </si>
  <si>
    <t>武冈市邓家铺镇白水村</t>
  </si>
  <si>
    <t>马红艳</t>
  </si>
  <si>
    <t>荆竹镇西塘村李泽芳生猪养殖场</t>
  </si>
  <si>
    <t>武冈市荆竹镇西塘村</t>
  </si>
  <si>
    <t>李泽芳</t>
  </si>
  <si>
    <t>水西门办事处得胜村戴传国生猪养殖场</t>
  </si>
  <si>
    <t>武冈市水西门办事处得胜村</t>
  </si>
  <si>
    <t>戴传国</t>
  </si>
  <si>
    <t>湾头桥镇朝阳村刘丙云生猪养殖场</t>
  </si>
  <si>
    <t>武冈市湾头桥镇朝阳村</t>
  </si>
  <si>
    <t>刘丙云</t>
  </si>
  <si>
    <t>湾头桥镇坪山村刘丛其生猪养殖场</t>
  </si>
  <si>
    <t>武冈市湾头桥镇坪山村</t>
  </si>
  <si>
    <t>刘丛其</t>
  </si>
  <si>
    <t>司马冲镇居委会刘国爱生猪养殖场</t>
  </si>
  <si>
    <t>武冈市司马冲镇居委会</t>
  </si>
  <si>
    <t>刘国爱</t>
  </si>
  <si>
    <t>15197936779</t>
  </si>
  <si>
    <t>司马镇五星村唐爱丽生猪养殖场</t>
  </si>
  <si>
    <t>武冈市司马冲镇五星村</t>
  </si>
  <si>
    <t>唐爱丽</t>
  </si>
  <si>
    <t>晏田乡八角村王祥川生猪养殖场</t>
  </si>
  <si>
    <t>武冈市晏田乡八角村</t>
  </si>
  <si>
    <t>王祥川</t>
  </si>
  <si>
    <t>双牌镇油岭村黄招胜生猪养殖场</t>
  </si>
  <si>
    <t>武冈市双牌镇油岭村</t>
  </si>
  <si>
    <t>黄招胜</t>
  </si>
  <si>
    <t>邓元泰镇农家桥村祝友义生猪养殖场</t>
  </si>
  <si>
    <t>武冈市邓元泰镇农家桥村</t>
  </si>
  <si>
    <t>祝友义</t>
  </si>
  <si>
    <t>邓元泰镇庾平让生猪产养殖场</t>
  </si>
  <si>
    <t>武冈市邓元泰镇清水村</t>
  </si>
  <si>
    <t>庾平让</t>
  </si>
  <si>
    <t>文坪镇三林村周前国生猪养殖场</t>
  </si>
  <si>
    <t>武冈市文坪镇三林村</t>
  </si>
  <si>
    <t>周前国</t>
  </si>
  <si>
    <t>文坪镇廖清平生猪养殖场</t>
  </si>
  <si>
    <t>武冈市文坪镇火云村</t>
  </si>
  <si>
    <t>廖清平</t>
  </si>
  <si>
    <t>稠树塘镇欧明保生猪养殖场</t>
  </si>
  <si>
    <t>武冈市稠树塘镇烟塘村</t>
  </si>
  <si>
    <t>欧明保</t>
  </si>
  <si>
    <t>迎春亭黄沙杨桃云生猪养殖场</t>
  </si>
  <si>
    <t>武冈市迎春亭办事处黄沙村</t>
  </si>
  <si>
    <t>杨桃云</t>
  </si>
  <si>
    <t>迎春亭水乐何成宝生猪养殖场</t>
  </si>
  <si>
    <t>武冈市迎春亭办事处水乐村</t>
  </si>
  <si>
    <t>何成宝</t>
  </si>
  <si>
    <t>秦桥镇马南雄生猪养殖场</t>
  </si>
  <si>
    <t>武冈市秦桥镇新春村</t>
  </si>
  <si>
    <t>马南雄</t>
  </si>
  <si>
    <t>法相岩办事处南塔村邓联刚生猪养殖场</t>
  </si>
  <si>
    <t>武冈市法相岩办事处南塔村</t>
  </si>
  <si>
    <t>邓联刚</t>
  </si>
  <si>
    <t>法相岩戴兴友生猪养殖场</t>
  </si>
  <si>
    <t>武冈市法相岩办事处长安村</t>
  </si>
  <si>
    <t>戴兴友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</si>
</sst>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4"/>
      <color rgb="FF000000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25"/>
  <sheetViews>
    <sheetView tabSelected="1" workbookViewId="0">
      <selection activeCell="T7" sqref="T7"/>
    </sheetView>
  </sheetViews>
  <sheetFormatPr defaultColWidth="9" defaultRowHeight="14.25"/>
  <cols>
    <col min="1" max="1" width="3.25" style="1" customWidth="1"/>
    <col min="2" max="2" width="16.875" style="3" customWidth="1"/>
    <col min="3" max="3" width="10.375" style="3" customWidth="1"/>
    <col min="4" max="4" width="6.875" style="4" customWidth="1"/>
    <col min="5" max="5" width="11" style="4" hidden="1" customWidth="1"/>
    <col min="6" max="6" width="6.5" style="4" customWidth="1"/>
    <col min="7" max="7" width="6" style="4" customWidth="1"/>
    <col min="8" max="8" width="7.125" style="4" customWidth="1"/>
    <col min="9" max="9" width="7" style="4" customWidth="1"/>
    <col min="10" max="10" width="6.625" style="4" customWidth="1"/>
    <col min="11" max="11" width="7" style="4" customWidth="1"/>
    <col min="12" max="12" width="6.125" style="5" customWidth="1"/>
    <col min="13" max="13" width="7.125" style="5" customWidth="1"/>
    <col min="14" max="14" width="6.375" style="4" customWidth="1"/>
    <col min="15" max="15" width="7.25" style="4" customWidth="1"/>
    <col min="16" max="16" width="7.75" style="4" customWidth="1"/>
    <col min="17" max="17" width="8.25" style="4" customWidth="1"/>
    <col min="18" max="16384" width="9" style="1"/>
  </cols>
  <sheetData>
    <row r="1" s="1" customFormat="1" ht="27" customHeight="1" spans="1:2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41"/>
      <c r="HM1" s="41"/>
      <c r="HN1" s="41"/>
      <c r="HO1" s="41"/>
      <c r="HP1" s="41"/>
      <c r="HQ1" s="41"/>
      <c r="HR1" s="41"/>
      <c r="HS1" s="41"/>
      <c r="HT1" s="41"/>
    </row>
    <row r="2" s="1" customFormat="1" ht="21" customHeight="1" spans="1:22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</row>
    <row r="3" s="1" customFormat="1" ht="15" customHeight="1" spans="1:233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10" t="s">
        <v>10</v>
      </c>
      <c r="J3" s="10" t="s">
        <v>11</v>
      </c>
      <c r="K3" s="31" t="s">
        <v>12</v>
      </c>
      <c r="L3" s="28" t="s">
        <v>13</v>
      </c>
      <c r="M3" s="32"/>
      <c r="N3" s="32"/>
      <c r="O3" s="33"/>
      <c r="P3" s="34" t="s">
        <v>14</v>
      </c>
      <c r="Q3" s="8" t="s">
        <v>15</v>
      </c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41"/>
      <c r="HR3" s="41"/>
      <c r="HS3" s="41"/>
      <c r="HT3" s="41"/>
      <c r="HU3" s="41"/>
      <c r="HV3" s="41"/>
      <c r="HW3" s="41"/>
      <c r="HX3" s="41"/>
      <c r="HY3" s="41"/>
    </row>
    <row r="4" s="1" customFormat="1" ht="49" customHeight="1" spans="1:233">
      <c r="A4" s="11"/>
      <c r="B4" s="12"/>
      <c r="C4" s="12"/>
      <c r="D4" s="11"/>
      <c r="E4" s="11"/>
      <c r="F4" s="11"/>
      <c r="G4" s="11"/>
      <c r="H4" s="13"/>
      <c r="I4" s="13"/>
      <c r="J4" s="13"/>
      <c r="K4" s="35"/>
      <c r="L4" s="14" t="s">
        <v>16</v>
      </c>
      <c r="M4" s="14" t="s">
        <v>17</v>
      </c>
      <c r="N4" s="14" t="s">
        <v>18</v>
      </c>
      <c r="O4" s="14" t="s">
        <v>19</v>
      </c>
      <c r="P4" s="36"/>
      <c r="Q4" s="11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41"/>
      <c r="HR4" s="41"/>
      <c r="HS4" s="41"/>
      <c r="HT4" s="41"/>
      <c r="HU4" s="41"/>
      <c r="HV4" s="41"/>
      <c r="HW4" s="41"/>
      <c r="HX4" s="41"/>
      <c r="HY4" s="41"/>
    </row>
    <row r="5" s="2" customFormat="1" ht="28" customHeight="1" spans="1:233">
      <c r="A5" s="14">
        <v>1</v>
      </c>
      <c r="B5" s="15" t="s">
        <v>20</v>
      </c>
      <c r="C5" s="15" t="s">
        <v>21</v>
      </c>
      <c r="D5" s="16" t="s">
        <v>22</v>
      </c>
      <c r="E5" s="17">
        <v>13538183448</v>
      </c>
      <c r="F5" s="18">
        <v>589</v>
      </c>
      <c r="G5" s="18">
        <v>60</v>
      </c>
      <c r="H5" s="18">
        <v>24000</v>
      </c>
      <c r="I5" s="18">
        <v>1200</v>
      </c>
      <c r="J5" s="37">
        <f t="shared" ref="J5:J24" si="0">I5*40</f>
        <v>48000</v>
      </c>
      <c r="K5" s="18">
        <v>1300</v>
      </c>
      <c r="L5" s="18">
        <v>1300</v>
      </c>
      <c r="M5" s="18">
        <v>52000</v>
      </c>
      <c r="N5" s="18">
        <v>0</v>
      </c>
      <c r="O5" s="18">
        <v>0</v>
      </c>
      <c r="P5" s="37">
        <f t="shared" ref="P5:P25" si="1">H5+J5+M5+O5</f>
        <v>124000</v>
      </c>
      <c r="Q5" s="14">
        <v>10</v>
      </c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2"/>
      <c r="HR5" s="42"/>
      <c r="HS5" s="42"/>
      <c r="HT5" s="42"/>
      <c r="HU5" s="42"/>
      <c r="HV5" s="42"/>
      <c r="HW5" s="42"/>
      <c r="HX5" s="42"/>
      <c r="HY5" s="42"/>
    </row>
    <row r="6" s="2" customFormat="1" ht="28" customHeight="1" spans="1:233">
      <c r="A6" s="14">
        <v>2</v>
      </c>
      <c r="B6" s="19" t="s">
        <v>23</v>
      </c>
      <c r="C6" s="15" t="s">
        <v>24</v>
      </c>
      <c r="D6" s="16" t="s">
        <v>25</v>
      </c>
      <c r="E6" s="17">
        <v>13789142525</v>
      </c>
      <c r="F6" s="18">
        <v>865</v>
      </c>
      <c r="G6" s="18">
        <v>80</v>
      </c>
      <c r="H6" s="18">
        <v>32000</v>
      </c>
      <c r="I6" s="18">
        <v>732</v>
      </c>
      <c r="J6" s="37">
        <f t="shared" si="0"/>
        <v>29280</v>
      </c>
      <c r="K6" s="18">
        <v>1100</v>
      </c>
      <c r="L6" s="18">
        <v>1100</v>
      </c>
      <c r="M6" s="18">
        <v>44000</v>
      </c>
      <c r="N6" s="18">
        <v>0</v>
      </c>
      <c r="O6" s="18">
        <v>0</v>
      </c>
      <c r="P6" s="37">
        <f t="shared" si="1"/>
        <v>105280</v>
      </c>
      <c r="Q6" s="14">
        <v>10</v>
      </c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2"/>
      <c r="HR6" s="42"/>
      <c r="HS6" s="42"/>
      <c r="HT6" s="42"/>
      <c r="HU6" s="42"/>
      <c r="HV6" s="42"/>
      <c r="HW6" s="42"/>
      <c r="HX6" s="42"/>
      <c r="HY6" s="42"/>
    </row>
    <row r="7" s="2" customFormat="1" ht="28" customHeight="1" spans="1:233">
      <c r="A7" s="14">
        <v>3</v>
      </c>
      <c r="B7" s="19" t="s">
        <v>26</v>
      </c>
      <c r="C7" s="20" t="s">
        <v>27</v>
      </c>
      <c r="D7" s="21" t="s">
        <v>28</v>
      </c>
      <c r="E7" s="17">
        <v>13873991507</v>
      </c>
      <c r="F7" s="22">
        <v>887</v>
      </c>
      <c r="G7" s="22">
        <v>86</v>
      </c>
      <c r="H7" s="22">
        <v>34400</v>
      </c>
      <c r="I7" s="22">
        <v>1120</v>
      </c>
      <c r="J7" s="37">
        <f t="shared" si="0"/>
        <v>44800</v>
      </c>
      <c r="K7" s="22">
        <v>1776</v>
      </c>
      <c r="L7" s="22">
        <v>1123</v>
      </c>
      <c r="M7" s="22">
        <v>44920</v>
      </c>
      <c r="N7" s="22">
        <v>653</v>
      </c>
      <c r="O7" s="22">
        <v>13060</v>
      </c>
      <c r="P7" s="37">
        <f t="shared" si="1"/>
        <v>137180</v>
      </c>
      <c r="Q7" s="14">
        <v>10</v>
      </c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2"/>
      <c r="HR7" s="42"/>
      <c r="HS7" s="42"/>
      <c r="HT7" s="42"/>
      <c r="HU7" s="42"/>
      <c r="HV7" s="42"/>
      <c r="HW7" s="42"/>
      <c r="HX7" s="42"/>
      <c r="HY7" s="42"/>
    </row>
    <row r="8" s="2" customFormat="1" ht="28" customHeight="1" spans="1:233">
      <c r="A8" s="14">
        <v>4</v>
      </c>
      <c r="B8" s="15" t="s">
        <v>29</v>
      </c>
      <c r="C8" s="15" t="s">
        <v>30</v>
      </c>
      <c r="D8" s="16" t="s">
        <v>31</v>
      </c>
      <c r="E8" s="17">
        <v>15875209986</v>
      </c>
      <c r="F8" s="22">
        <v>1274</v>
      </c>
      <c r="G8" s="22">
        <v>68</v>
      </c>
      <c r="H8" s="22">
        <v>27200</v>
      </c>
      <c r="I8" s="22">
        <v>1268</v>
      </c>
      <c r="J8" s="37">
        <f t="shared" si="0"/>
        <v>50720</v>
      </c>
      <c r="K8" s="22">
        <v>1830</v>
      </c>
      <c r="L8" s="22">
        <v>270</v>
      </c>
      <c r="M8" s="22">
        <v>10800</v>
      </c>
      <c r="N8" s="22">
        <v>640</v>
      </c>
      <c r="O8" s="22">
        <v>12800</v>
      </c>
      <c r="P8" s="37">
        <f t="shared" si="1"/>
        <v>101520</v>
      </c>
      <c r="Q8" s="14">
        <v>10</v>
      </c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2"/>
      <c r="HR8" s="42"/>
      <c r="HS8" s="42"/>
      <c r="HT8" s="42"/>
      <c r="HU8" s="42"/>
      <c r="HV8" s="42"/>
      <c r="HW8" s="42"/>
      <c r="HX8" s="42"/>
      <c r="HY8" s="42"/>
    </row>
    <row r="9" s="2" customFormat="1" ht="28" customHeight="1" spans="1:233">
      <c r="A9" s="14">
        <v>5</v>
      </c>
      <c r="B9" s="20" t="s">
        <v>32</v>
      </c>
      <c r="C9" s="20" t="s">
        <v>33</v>
      </c>
      <c r="D9" s="21" t="s">
        <v>34</v>
      </c>
      <c r="E9" s="14">
        <v>15307395958</v>
      </c>
      <c r="F9" s="22">
        <v>821</v>
      </c>
      <c r="G9" s="22">
        <v>155</v>
      </c>
      <c r="H9" s="22">
        <v>62000</v>
      </c>
      <c r="I9" s="22">
        <v>1085</v>
      </c>
      <c r="J9" s="37">
        <f t="shared" si="0"/>
        <v>43400</v>
      </c>
      <c r="K9" s="22">
        <v>2000</v>
      </c>
      <c r="L9" s="22">
        <v>0</v>
      </c>
      <c r="M9" s="22">
        <v>0</v>
      </c>
      <c r="N9" s="22">
        <v>1490</v>
      </c>
      <c r="O9" s="22">
        <v>29800</v>
      </c>
      <c r="P9" s="37">
        <f t="shared" si="1"/>
        <v>135200</v>
      </c>
      <c r="Q9" s="14">
        <v>10</v>
      </c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2"/>
      <c r="HR9" s="42"/>
      <c r="HS9" s="42"/>
      <c r="HT9" s="42"/>
      <c r="HU9" s="42"/>
      <c r="HV9" s="42"/>
      <c r="HW9" s="42"/>
      <c r="HX9" s="42"/>
      <c r="HY9" s="42"/>
    </row>
    <row r="10" s="2" customFormat="1" ht="28" customHeight="1" spans="1:233">
      <c r="A10" s="14">
        <v>6</v>
      </c>
      <c r="B10" s="15" t="s">
        <v>35</v>
      </c>
      <c r="C10" s="15" t="s">
        <v>36</v>
      </c>
      <c r="D10" s="16" t="s">
        <v>37</v>
      </c>
      <c r="E10" s="17">
        <v>13807398745</v>
      </c>
      <c r="F10" s="22">
        <v>861</v>
      </c>
      <c r="G10" s="22">
        <v>96</v>
      </c>
      <c r="H10" s="22">
        <v>38400</v>
      </c>
      <c r="I10" s="22">
        <v>1061</v>
      </c>
      <c r="J10" s="37">
        <f t="shared" si="0"/>
        <v>42440</v>
      </c>
      <c r="K10" s="22">
        <v>1860</v>
      </c>
      <c r="L10" s="22">
        <v>1860</v>
      </c>
      <c r="M10" s="22">
        <v>74400</v>
      </c>
      <c r="N10" s="22">
        <v>0</v>
      </c>
      <c r="O10" s="22">
        <v>0</v>
      </c>
      <c r="P10" s="37">
        <f t="shared" si="1"/>
        <v>155240</v>
      </c>
      <c r="Q10" s="14">
        <v>10</v>
      </c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</row>
    <row r="11" s="2" customFormat="1" ht="28" customHeight="1" spans="1:233">
      <c r="A11" s="14">
        <v>7</v>
      </c>
      <c r="B11" s="19" t="s">
        <v>38</v>
      </c>
      <c r="C11" s="15" t="s">
        <v>39</v>
      </c>
      <c r="D11" s="16" t="s">
        <v>40</v>
      </c>
      <c r="E11" s="23" t="s">
        <v>41</v>
      </c>
      <c r="F11" s="22">
        <v>869</v>
      </c>
      <c r="G11" s="22">
        <v>160</v>
      </c>
      <c r="H11" s="22">
        <v>64000</v>
      </c>
      <c r="I11" s="22">
        <v>888</v>
      </c>
      <c r="J11" s="37">
        <f t="shared" si="0"/>
        <v>35520</v>
      </c>
      <c r="K11" s="22">
        <v>2092</v>
      </c>
      <c r="L11" s="22">
        <v>1412</v>
      </c>
      <c r="M11" s="22">
        <v>56480</v>
      </c>
      <c r="N11" s="22">
        <v>680</v>
      </c>
      <c r="O11" s="22">
        <v>13600</v>
      </c>
      <c r="P11" s="37">
        <f t="shared" si="1"/>
        <v>169600</v>
      </c>
      <c r="Q11" s="14">
        <v>10</v>
      </c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2"/>
      <c r="HR11" s="42"/>
      <c r="HS11" s="42"/>
      <c r="HT11" s="42"/>
      <c r="HU11" s="42"/>
      <c r="HV11" s="42"/>
      <c r="HW11" s="42"/>
      <c r="HX11" s="42"/>
      <c r="HY11" s="42"/>
    </row>
    <row r="12" s="2" customFormat="1" ht="28" customHeight="1" spans="1:233">
      <c r="A12" s="14">
        <v>8</v>
      </c>
      <c r="B12" s="19" t="s">
        <v>42</v>
      </c>
      <c r="C12" s="15" t="s">
        <v>43</v>
      </c>
      <c r="D12" s="16" t="s">
        <v>44</v>
      </c>
      <c r="E12" s="17">
        <v>18274358586</v>
      </c>
      <c r="F12" s="22">
        <v>1533</v>
      </c>
      <c r="G12" s="22">
        <v>102</v>
      </c>
      <c r="H12" s="22">
        <v>40800</v>
      </c>
      <c r="I12" s="22">
        <v>1465</v>
      </c>
      <c r="J12" s="37">
        <f t="shared" si="0"/>
        <v>58600</v>
      </c>
      <c r="K12" s="22">
        <v>1910</v>
      </c>
      <c r="L12" s="22">
        <v>1910</v>
      </c>
      <c r="M12" s="22">
        <v>76400</v>
      </c>
      <c r="N12" s="22">
        <v>0</v>
      </c>
      <c r="O12" s="22">
        <v>0</v>
      </c>
      <c r="P12" s="37">
        <f t="shared" si="1"/>
        <v>175800</v>
      </c>
      <c r="Q12" s="14">
        <v>10</v>
      </c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2"/>
      <c r="HR12" s="42"/>
      <c r="HS12" s="42"/>
      <c r="HT12" s="42"/>
      <c r="HU12" s="42"/>
      <c r="HV12" s="42"/>
      <c r="HW12" s="42"/>
      <c r="HX12" s="42"/>
      <c r="HY12" s="42"/>
    </row>
    <row r="13" s="2" customFormat="1" ht="28" customHeight="1" spans="1:233">
      <c r="A13" s="14">
        <v>9</v>
      </c>
      <c r="B13" s="15" t="s">
        <v>45</v>
      </c>
      <c r="C13" s="20" t="s">
        <v>46</v>
      </c>
      <c r="D13" s="21" t="s">
        <v>47</v>
      </c>
      <c r="E13" s="24">
        <v>15842906345</v>
      </c>
      <c r="F13" s="22">
        <v>1882</v>
      </c>
      <c r="G13" s="22">
        <v>114</v>
      </c>
      <c r="H13" s="22">
        <v>45600</v>
      </c>
      <c r="I13" s="22">
        <v>3959</v>
      </c>
      <c r="J13" s="37">
        <f t="shared" si="0"/>
        <v>158360</v>
      </c>
      <c r="K13" s="22">
        <v>2057</v>
      </c>
      <c r="L13" s="22">
        <v>468</v>
      </c>
      <c r="M13" s="22">
        <v>18720</v>
      </c>
      <c r="N13" s="22">
        <v>1589</v>
      </c>
      <c r="O13" s="22">
        <v>31780</v>
      </c>
      <c r="P13" s="37">
        <f t="shared" si="1"/>
        <v>254460</v>
      </c>
      <c r="Q13" s="14">
        <v>10</v>
      </c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2"/>
      <c r="HR13" s="42"/>
      <c r="HS13" s="42"/>
      <c r="HT13" s="42"/>
      <c r="HU13" s="42"/>
      <c r="HV13" s="42"/>
      <c r="HW13" s="42"/>
      <c r="HX13" s="42"/>
      <c r="HY13" s="42"/>
    </row>
    <row r="14" s="2" customFormat="1" ht="28" customHeight="1" spans="1:233">
      <c r="A14" s="14">
        <v>10</v>
      </c>
      <c r="B14" s="19" t="s">
        <v>48</v>
      </c>
      <c r="C14" s="25" t="s">
        <v>49</v>
      </c>
      <c r="D14" s="16" t="s">
        <v>50</v>
      </c>
      <c r="E14" s="16">
        <v>18874074454</v>
      </c>
      <c r="F14" s="22">
        <v>2078</v>
      </c>
      <c r="G14" s="22">
        <v>0</v>
      </c>
      <c r="H14" s="22">
        <v>0</v>
      </c>
      <c r="I14" s="22">
        <v>1972</v>
      </c>
      <c r="J14" s="37">
        <f t="shared" si="0"/>
        <v>78880</v>
      </c>
      <c r="K14" s="22">
        <v>3106</v>
      </c>
      <c r="L14" s="22">
        <v>3106</v>
      </c>
      <c r="M14" s="22">
        <v>124240</v>
      </c>
      <c r="N14" s="22">
        <v>0</v>
      </c>
      <c r="O14" s="22">
        <v>0</v>
      </c>
      <c r="P14" s="37">
        <f t="shared" si="1"/>
        <v>203120</v>
      </c>
      <c r="Q14" s="14">
        <v>15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2"/>
      <c r="HR14" s="42"/>
      <c r="HS14" s="42"/>
      <c r="HT14" s="42"/>
      <c r="HU14" s="42"/>
      <c r="HV14" s="42"/>
      <c r="HW14" s="42"/>
      <c r="HX14" s="42"/>
      <c r="HY14" s="42"/>
    </row>
    <row r="15" s="2" customFormat="1" ht="28" customHeight="1" spans="1:233">
      <c r="A15" s="14">
        <v>11</v>
      </c>
      <c r="B15" s="19" t="s">
        <v>51</v>
      </c>
      <c r="C15" s="19" t="s">
        <v>52</v>
      </c>
      <c r="D15" s="16" t="s">
        <v>53</v>
      </c>
      <c r="E15" s="16">
        <v>15367647197</v>
      </c>
      <c r="F15" s="22">
        <v>2961</v>
      </c>
      <c r="G15" s="22">
        <v>513</v>
      </c>
      <c r="H15" s="22">
        <v>205200</v>
      </c>
      <c r="I15" s="22">
        <v>2127</v>
      </c>
      <c r="J15" s="37">
        <f t="shared" si="0"/>
        <v>85080</v>
      </c>
      <c r="K15" s="22">
        <v>3250</v>
      </c>
      <c r="L15" s="22">
        <v>3250</v>
      </c>
      <c r="M15" s="22">
        <v>130000</v>
      </c>
      <c r="N15" s="22">
        <v>0</v>
      </c>
      <c r="O15" s="22">
        <v>0</v>
      </c>
      <c r="P15" s="37">
        <f t="shared" si="1"/>
        <v>420280</v>
      </c>
      <c r="Q15" s="14">
        <v>15</v>
      </c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2"/>
      <c r="HR15" s="42"/>
      <c r="HS15" s="42"/>
      <c r="HT15" s="42"/>
      <c r="HU15" s="42"/>
      <c r="HV15" s="42"/>
      <c r="HW15" s="42"/>
      <c r="HX15" s="42"/>
      <c r="HY15" s="42"/>
    </row>
    <row r="16" s="2" customFormat="1" ht="28" customHeight="1" spans="1:233">
      <c r="A16" s="14">
        <v>12</v>
      </c>
      <c r="B16" s="19" t="s">
        <v>54</v>
      </c>
      <c r="C16" s="19" t="s">
        <v>55</v>
      </c>
      <c r="D16" s="16" t="s">
        <v>56</v>
      </c>
      <c r="E16" s="16">
        <v>19311876097</v>
      </c>
      <c r="F16" s="22">
        <v>2252</v>
      </c>
      <c r="G16" s="22">
        <v>313</v>
      </c>
      <c r="H16" s="22">
        <v>125200</v>
      </c>
      <c r="I16" s="22">
        <v>3798</v>
      </c>
      <c r="J16" s="37">
        <f t="shared" si="0"/>
        <v>151920</v>
      </c>
      <c r="K16" s="22">
        <v>5170</v>
      </c>
      <c r="L16" s="22">
        <v>3170</v>
      </c>
      <c r="M16" s="22">
        <v>126800</v>
      </c>
      <c r="N16" s="22">
        <v>0</v>
      </c>
      <c r="O16" s="22">
        <v>0</v>
      </c>
      <c r="P16" s="37">
        <f t="shared" si="1"/>
        <v>403920</v>
      </c>
      <c r="Q16" s="14">
        <v>15</v>
      </c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2"/>
      <c r="HR16" s="42"/>
      <c r="HS16" s="42"/>
      <c r="HT16" s="42"/>
      <c r="HU16" s="42"/>
      <c r="HV16" s="42"/>
      <c r="HW16" s="42"/>
      <c r="HX16" s="42"/>
      <c r="HY16" s="42"/>
    </row>
    <row r="17" s="2" customFormat="1" ht="28" customHeight="1" spans="1:233">
      <c r="A17" s="14">
        <v>13</v>
      </c>
      <c r="B17" s="19" t="s">
        <v>57</v>
      </c>
      <c r="C17" s="19" t="s">
        <v>58</v>
      </c>
      <c r="D17" s="16" t="s">
        <v>59</v>
      </c>
      <c r="E17" s="16">
        <v>18973903571</v>
      </c>
      <c r="F17" s="22">
        <v>1068</v>
      </c>
      <c r="G17" s="22">
        <v>84</v>
      </c>
      <c r="H17" s="22">
        <v>33600</v>
      </c>
      <c r="I17" s="22">
        <v>890</v>
      </c>
      <c r="J17" s="37">
        <f t="shared" si="0"/>
        <v>35600</v>
      </c>
      <c r="K17" s="22">
        <v>1840</v>
      </c>
      <c r="L17" s="22">
        <v>880</v>
      </c>
      <c r="M17" s="22">
        <v>35200</v>
      </c>
      <c r="N17" s="22">
        <v>960</v>
      </c>
      <c r="O17" s="22">
        <v>19200</v>
      </c>
      <c r="P17" s="37">
        <f t="shared" si="1"/>
        <v>123600</v>
      </c>
      <c r="Q17" s="14">
        <v>10</v>
      </c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2"/>
      <c r="HR17" s="42"/>
      <c r="HS17" s="42"/>
      <c r="HT17" s="42"/>
      <c r="HU17" s="42"/>
      <c r="HV17" s="42"/>
      <c r="HW17" s="42"/>
      <c r="HX17" s="42"/>
      <c r="HY17" s="42"/>
    </row>
    <row r="18" s="2" customFormat="1" ht="28" customHeight="1" spans="1:233">
      <c r="A18" s="14">
        <v>14</v>
      </c>
      <c r="B18" s="19" t="s">
        <v>60</v>
      </c>
      <c r="C18" s="19" t="s">
        <v>61</v>
      </c>
      <c r="D18" s="16" t="s">
        <v>62</v>
      </c>
      <c r="E18" s="16">
        <v>13574912679</v>
      </c>
      <c r="F18" s="22">
        <v>2773</v>
      </c>
      <c r="G18" s="22">
        <v>797</v>
      </c>
      <c r="H18" s="22">
        <v>318800</v>
      </c>
      <c r="I18" s="22">
        <v>2527</v>
      </c>
      <c r="J18" s="37">
        <f t="shared" si="0"/>
        <v>101080</v>
      </c>
      <c r="K18" s="22">
        <v>8010</v>
      </c>
      <c r="L18" s="22">
        <v>3010</v>
      </c>
      <c r="M18" s="22">
        <v>120400</v>
      </c>
      <c r="N18" s="22">
        <v>0</v>
      </c>
      <c r="O18" s="22">
        <v>0</v>
      </c>
      <c r="P18" s="37">
        <f t="shared" si="1"/>
        <v>540280</v>
      </c>
      <c r="Q18" s="14">
        <v>15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2"/>
      <c r="HR18" s="42"/>
      <c r="HS18" s="42"/>
      <c r="HT18" s="42"/>
      <c r="HU18" s="42"/>
      <c r="HV18" s="42"/>
      <c r="HW18" s="42"/>
      <c r="HX18" s="42"/>
      <c r="HY18" s="42"/>
    </row>
    <row r="19" s="2" customFormat="1" ht="28" customHeight="1" spans="1:233">
      <c r="A19" s="14">
        <v>15</v>
      </c>
      <c r="B19" s="19" t="s">
        <v>63</v>
      </c>
      <c r="C19" s="19" t="s">
        <v>64</v>
      </c>
      <c r="D19" s="16" t="s">
        <v>65</v>
      </c>
      <c r="E19" s="16">
        <v>17775692169</v>
      </c>
      <c r="F19" s="22">
        <v>1214</v>
      </c>
      <c r="G19" s="22">
        <v>98</v>
      </c>
      <c r="H19" s="22">
        <v>39200</v>
      </c>
      <c r="I19" s="22">
        <v>2306</v>
      </c>
      <c r="J19" s="37">
        <f t="shared" si="0"/>
        <v>92240</v>
      </c>
      <c r="K19" s="22">
        <v>2320</v>
      </c>
      <c r="L19" s="22">
        <v>520</v>
      </c>
      <c r="M19" s="22">
        <v>20800</v>
      </c>
      <c r="N19" s="22">
        <v>1800</v>
      </c>
      <c r="O19" s="22">
        <v>36000</v>
      </c>
      <c r="P19" s="37">
        <f t="shared" si="1"/>
        <v>188240</v>
      </c>
      <c r="Q19" s="14">
        <v>10</v>
      </c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2"/>
      <c r="HR19" s="42"/>
      <c r="HS19" s="42"/>
      <c r="HT19" s="42"/>
      <c r="HU19" s="42"/>
      <c r="HV19" s="42"/>
      <c r="HW19" s="42"/>
      <c r="HX19" s="42"/>
      <c r="HY19" s="42"/>
    </row>
    <row r="20" s="2" customFormat="1" ht="28" customHeight="1" spans="1:233">
      <c r="A20" s="14">
        <v>16</v>
      </c>
      <c r="B20" s="19" t="s">
        <v>66</v>
      </c>
      <c r="C20" s="19" t="s">
        <v>67</v>
      </c>
      <c r="D20" s="16" t="s">
        <v>68</v>
      </c>
      <c r="E20" s="16">
        <v>13762896555</v>
      </c>
      <c r="F20" s="22">
        <v>1709</v>
      </c>
      <c r="G20" s="22">
        <v>147</v>
      </c>
      <c r="H20" s="22">
        <v>58800</v>
      </c>
      <c r="I20" s="22">
        <v>2054</v>
      </c>
      <c r="J20" s="37">
        <f t="shared" si="0"/>
        <v>82160</v>
      </c>
      <c r="K20" s="22">
        <v>1455</v>
      </c>
      <c r="L20" s="22">
        <v>1455</v>
      </c>
      <c r="M20" s="22">
        <v>58200</v>
      </c>
      <c r="N20" s="22">
        <v>0</v>
      </c>
      <c r="O20" s="22">
        <v>0</v>
      </c>
      <c r="P20" s="37">
        <f t="shared" si="1"/>
        <v>199160</v>
      </c>
      <c r="Q20" s="14">
        <v>10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2"/>
      <c r="HR20" s="42"/>
      <c r="HS20" s="42"/>
      <c r="HT20" s="42"/>
      <c r="HU20" s="42"/>
      <c r="HV20" s="42"/>
      <c r="HW20" s="42"/>
      <c r="HX20" s="42"/>
      <c r="HY20" s="42"/>
    </row>
    <row r="21" s="2" customFormat="1" ht="28" customHeight="1" spans="1:233">
      <c r="A21" s="14">
        <v>17</v>
      </c>
      <c r="B21" s="19" t="s">
        <v>69</v>
      </c>
      <c r="C21" s="19" t="s">
        <v>70</v>
      </c>
      <c r="D21" s="16" t="s">
        <v>71</v>
      </c>
      <c r="E21" s="16">
        <v>17373987765</v>
      </c>
      <c r="F21" s="22">
        <v>1132</v>
      </c>
      <c r="G21" s="22">
        <v>80</v>
      </c>
      <c r="H21" s="22">
        <v>32000</v>
      </c>
      <c r="I21" s="22">
        <v>3101</v>
      </c>
      <c r="J21" s="37">
        <f t="shared" si="0"/>
        <v>124040</v>
      </c>
      <c r="K21" s="22">
        <v>1741</v>
      </c>
      <c r="L21" s="22">
        <v>96</v>
      </c>
      <c r="M21" s="22">
        <v>3840</v>
      </c>
      <c r="N21" s="22">
        <v>1645</v>
      </c>
      <c r="O21" s="22">
        <v>32900</v>
      </c>
      <c r="P21" s="37">
        <f t="shared" si="1"/>
        <v>192780</v>
      </c>
      <c r="Q21" s="14">
        <v>10</v>
      </c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2"/>
      <c r="HR21" s="42"/>
      <c r="HS21" s="42"/>
      <c r="HT21" s="42"/>
      <c r="HU21" s="42"/>
      <c r="HV21" s="42"/>
      <c r="HW21" s="42"/>
      <c r="HX21" s="42"/>
      <c r="HY21" s="42"/>
    </row>
    <row r="22" s="2" customFormat="1" ht="28" customHeight="1" spans="1:233">
      <c r="A22" s="14">
        <v>18</v>
      </c>
      <c r="B22" s="26" t="s">
        <v>72</v>
      </c>
      <c r="C22" s="19" t="s">
        <v>73</v>
      </c>
      <c r="D22" s="27" t="s">
        <v>74</v>
      </c>
      <c r="E22" s="27">
        <v>13874235965</v>
      </c>
      <c r="F22" s="22">
        <v>1256</v>
      </c>
      <c r="G22" s="22">
        <v>90</v>
      </c>
      <c r="H22" s="22">
        <v>36000</v>
      </c>
      <c r="I22" s="22">
        <v>1231</v>
      </c>
      <c r="J22" s="37">
        <f t="shared" si="0"/>
        <v>49240</v>
      </c>
      <c r="K22" s="22">
        <v>1612</v>
      </c>
      <c r="L22" s="22">
        <v>512</v>
      </c>
      <c r="M22" s="22">
        <v>20480</v>
      </c>
      <c r="N22" s="22">
        <v>1100</v>
      </c>
      <c r="O22" s="22">
        <v>22000</v>
      </c>
      <c r="P22" s="37">
        <f t="shared" si="1"/>
        <v>127720</v>
      </c>
      <c r="Q22" s="14">
        <v>10</v>
      </c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2"/>
      <c r="HR22" s="42"/>
      <c r="HS22" s="42"/>
      <c r="HT22" s="42"/>
      <c r="HU22" s="42"/>
      <c r="HV22" s="42"/>
      <c r="HW22" s="42"/>
      <c r="HX22" s="42"/>
      <c r="HY22" s="42"/>
    </row>
    <row r="23" s="2" customFormat="1" ht="28" customHeight="1" spans="1:233">
      <c r="A23" s="14">
        <v>19</v>
      </c>
      <c r="B23" s="19" t="s">
        <v>75</v>
      </c>
      <c r="C23" s="19" t="s">
        <v>76</v>
      </c>
      <c r="D23" s="27" t="s">
        <v>77</v>
      </c>
      <c r="E23" s="27">
        <v>13762852828</v>
      </c>
      <c r="F23" s="22">
        <v>1326</v>
      </c>
      <c r="G23" s="22">
        <v>116</v>
      </c>
      <c r="H23" s="22">
        <v>46400</v>
      </c>
      <c r="I23" s="22">
        <v>3321</v>
      </c>
      <c r="J23" s="37">
        <f t="shared" si="0"/>
        <v>132840</v>
      </c>
      <c r="K23" s="22">
        <v>1831.54</v>
      </c>
      <c r="L23" s="22">
        <v>0</v>
      </c>
      <c r="M23" s="22">
        <v>0</v>
      </c>
      <c r="N23" s="22">
        <v>1831.54</v>
      </c>
      <c r="O23" s="22">
        <v>36630.8</v>
      </c>
      <c r="P23" s="37">
        <f t="shared" si="1"/>
        <v>215870.8</v>
      </c>
      <c r="Q23" s="14">
        <v>10</v>
      </c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2"/>
      <c r="HR23" s="42"/>
      <c r="HS23" s="42"/>
      <c r="HT23" s="42"/>
      <c r="HU23" s="42"/>
      <c r="HV23" s="42"/>
      <c r="HW23" s="42"/>
      <c r="HX23" s="42"/>
      <c r="HY23" s="42"/>
    </row>
    <row r="24" s="2" customFormat="1" ht="28" customHeight="1" spans="1:233">
      <c r="A24" s="14">
        <v>20</v>
      </c>
      <c r="B24" s="26" t="s">
        <v>78</v>
      </c>
      <c r="C24" s="19" t="s">
        <v>79</v>
      </c>
      <c r="D24" s="27" t="s">
        <v>80</v>
      </c>
      <c r="E24" s="27">
        <v>13873954181</v>
      </c>
      <c r="F24" s="22">
        <v>507</v>
      </c>
      <c r="G24" s="22">
        <v>33</v>
      </c>
      <c r="H24" s="22">
        <v>13200</v>
      </c>
      <c r="I24" s="22">
        <v>1790</v>
      </c>
      <c r="J24" s="37">
        <f t="shared" si="0"/>
        <v>71600</v>
      </c>
      <c r="K24" s="22">
        <v>1010</v>
      </c>
      <c r="L24" s="22">
        <v>1010</v>
      </c>
      <c r="M24" s="22">
        <v>40400</v>
      </c>
      <c r="N24" s="22">
        <v>0</v>
      </c>
      <c r="O24" s="22">
        <v>0</v>
      </c>
      <c r="P24" s="37">
        <f t="shared" si="1"/>
        <v>125200</v>
      </c>
      <c r="Q24" s="14">
        <v>10</v>
      </c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2"/>
      <c r="HR24" s="42"/>
      <c r="HS24" s="42"/>
      <c r="HT24" s="42"/>
      <c r="HU24" s="42"/>
      <c r="HV24" s="42"/>
      <c r="HW24" s="42"/>
      <c r="HX24" s="42"/>
      <c r="HY24" s="42"/>
    </row>
    <row r="25" s="2" customFormat="1" ht="24" customHeight="1" spans="1:17">
      <c r="A25" s="28" t="s">
        <v>14</v>
      </c>
      <c r="B25" s="29"/>
      <c r="C25" s="30"/>
      <c r="D25" s="17"/>
      <c r="E25" s="17"/>
      <c r="F25" s="17">
        <f t="shared" ref="F25:I25" si="2">SUM(F5:F24)</f>
        <v>27857</v>
      </c>
      <c r="G25" s="17"/>
      <c r="H25" s="17">
        <f t="shared" si="2"/>
        <v>1276800</v>
      </c>
      <c r="I25" s="17">
        <f t="shared" si="2"/>
        <v>37895</v>
      </c>
      <c r="J25" s="17">
        <f t="shared" ref="J25:N25" si="3">SUM(J5:J16)</f>
        <v>827000</v>
      </c>
      <c r="K25" s="17"/>
      <c r="L25" s="17">
        <f t="shared" si="3"/>
        <v>18969</v>
      </c>
      <c r="M25" s="18">
        <v>758760</v>
      </c>
      <c r="N25" s="17">
        <f t="shared" si="3"/>
        <v>5052</v>
      </c>
      <c r="O25" s="18">
        <v>101040</v>
      </c>
      <c r="P25" s="37">
        <f t="shared" si="1"/>
        <v>2963600</v>
      </c>
      <c r="Q25" s="17">
        <f>SUM(Q5:Q24)</f>
        <v>220</v>
      </c>
    </row>
  </sheetData>
  <mergeCells count="17">
    <mergeCell ref="A1:Q1"/>
    <mergeCell ref="A2:Q2"/>
    <mergeCell ref="L3:O3"/>
    <mergeCell ref="A25:B2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P3:P4"/>
    <mergeCell ref="Q3:Q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西瓜雪</cp:lastModifiedBy>
  <dcterms:created xsi:type="dcterms:W3CDTF">2024-12-06T02:42:00Z</dcterms:created>
  <dcterms:modified xsi:type="dcterms:W3CDTF">2024-12-16T08:09:51Z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FF3B91F7BC5C45158C199E4C1FBCE58A_13</vt:lpwstr>
  </property>
  <property fmtid="{D5CDD505-2E9C-101B-9397-08002B2CF9AE}" pid="3" name="KSOProductBuildVer">
    <vt:lpwstr>2052-12.1.0.19302</vt:lpwstr>
  </property>
</Properties>
</file>